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01.07.2020" sheetId="1" r:id="rId1"/>
    <sheet name="01.01.2022" sheetId="2" r:id="rId2"/>
    <sheet name="с 01.07.2022" sheetId="3" r:id="rId3"/>
  </sheets>
  <calcPr calcId="124519"/>
</workbook>
</file>

<file path=xl/calcChain.xml><?xml version="1.0" encoding="utf-8"?>
<calcChain xmlns="http://schemas.openxmlformats.org/spreadsheetml/2006/main">
  <c r="H18" i="3"/>
  <c r="H20" l="1"/>
  <c r="H19"/>
  <c r="F21"/>
  <c r="I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19" i="2"/>
  <c r="I18"/>
  <c r="I13"/>
  <c r="I17"/>
  <c r="H17"/>
  <c r="I16"/>
  <c r="H16"/>
  <c r="I15"/>
  <c r="H15"/>
  <c r="I14"/>
  <c r="H14"/>
  <c r="I12"/>
  <c r="H12"/>
  <c r="I11"/>
  <c r="H11"/>
  <c r="I10"/>
  <c r="I5"/>
  <c r="I6"/>
  <c r="I7"/>
  <c r="I8"/>
  <c r="I9"/>
  <c r="I4"/>
  <c r="H13"/>
  <c r="H10"/>
  <c r="H5"/>
  <c r="H6"/>
  <c r="H7"/>
  <c r="H8"/>
  <c r="H9"/>
  <c r="H4"/>
  <c r="F20"/>
  <c r="I20" i="1"/>
  <c r="H20"/>
  <c r="F20"/>
  <c r="H21" i="3" l="1"/>
  <c r="I21"/>
  <c r="I20" i="2"/>
  <c r="H20"/>
</calcChain>
</file>

<file path=xl/sharedStrings.xml><?xml version="1.0" encoding="utf-8"?>
<sst xmlns="http://schemas.openxmlformats.org/spreadsheetml/2006/main" count="188" uniqueCount="41">
  <si>
    <t>№</t>
  </si>
  <si>
    <t>п/п</t>
  </si>
  <si>
    <t>Наименование работ</t>
  </si>
  <si>
    <t>Ед. измерения</t>
  </si>
  <si>
    <t>Время, затраченное на 1 услугу</t>
  </si>
  <si>
    <t>Цена одной услуги</t>
  </si>
  <si>
    <t>Кол-во раз в м-ц</t>
  </si>
  <si>
    <t>Объем</t>
  </si>
  <si>
    <t>Кол-во минут</t>
  </si>
  <si>
    <t>Сумма</t>
  </si>
  <si>
    <t>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5)</t>
  </si>
  <si>
    <t>заказ</t>
  </si>
  <si>
    <t>-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</si>
  <si>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 2, 3, 4, 5)</t>
  </si>
  <si>
    <t>сухая уборка полов спальной комнаты, кухни и мест общего пользования (ванная комната, туалет, коридор) - с помощью пылесоса при его шличии; влажная уборка полов спальной комнаты, кухни и мест общего пользования (ванная комната, туалгт, коридор); сухая и (или) влажная уборка от пыли мебел</t>
  </si>
  <si>
    <t>10 м.кв.</t>
  </si>
  <si>
    <t>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</si>
  <si>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>вынос ведра с мусором в мусоропровод (мусоросборник), (группа ухода 2, 3, 4, 5)</t>
  </si>
  <si>
    <t>помощь при стирке: выгрузка постиранного белья из стиральной машины; развешивание чистого белья, снятие сухого белья и раскладка его в места хранения, (группа ухода 1, 2, 3)</t>
  </si>
  <si>
    <t>кг</t>
  </si>
  <si>
    <t>измерение температуры тела, артериального давления, пульса, (группа ухода 2,3,4,5)</t>
  </si>
  <si>
    <t>прием заказа от получателя социальных услуг или получение рецепта от врача; получение денежных средств от получателя социальных услуг на приобретение лекарственных средств или товаров медицинского назначения; закупка или получение бесплатных лекарственных средств и товаров медицинского назначения в аптеках; доставка лекарственных средств и товаров медицинского назначения на дому; произведение окончательного расчета с получателем социальных услуг по документам, подтверждающим оплату.</t>
  </si>
  <si>
    <t>Наблюдение за своевременным приемом лекарственных препаратов для медицинского применения, назначенных врачом</t>
  </si>
  <si>
    <t>Привлечение квалифицированных специалистов для оказания получателю соц.услуг психологической помощи и морально-психологической поддержки, а также самостоятельное проведение соцработником бесед, выслушивание , подбадривание и поддержка обслуживаемого клиента</t>
  </si>
  <si>
    <t>ИТОГО:</t>
  </si>
  <si>
    <t>Содействие при купании</t>
  </si>
  <si>
    <t>Стрижка ногтей на руках</t>
  </si>
  <si>
    <t>Стрижка ногтей на ногах</t>
  </si>
  <si>
    <t>Осуществление посреднических действий</t>
  </si>
  <si>
    <t>1.        </t>
  </si>
  <si>
    <t>2.        </t>
  </si>
  <si>
    <t>3.        </t>
  </si>
  <si>
    <t>2 группа город</t>
  </si>
  <si>
    <t>Приобретние 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(группа ухода 1, 2, 3, 4, 5)</t>
  </si>
  <si>
    <t>Содействие в оказании медицинской помощи:вызов врача неотложной или скорой помощи</t>
  </si>
  <si>
    <t>Содействие в в получении МСП, в том числе льгот</t>
  </si>
  <si>
    <t>Мытье газовой плиты</t>
  </si>
  <si>
    <t>шт</t>
  </si>
  <si>
    <t>Мытьё (чистка) зеркал, стекол в мебели</t>
  </si>
  <si>
    <t>м 2</t>
  </si>
  <si>
    <t>Мытьё окон, балконных рам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</si>
</sst>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4" sqref="I4"/>
    </sheetView>
  </sheetViews>
  <sheetFormatPr defaultRowHeight="15"/>
  <cols>
    <col min="1" max="1" width="4" customWidth="1"/>
    <col min="2" max="2" width="36.42578125" customWidth="1"/>
    <col min="3" max="3" width="6.28515625" customWidth="1"/>
    <col min="4" max="4" width="7" customWidth="1"/>
    <col min="5" max="5" width="6.7109375" customWidth="1"/>
    <col min="7" max="7" width="5.28515625" customWidth="1"/>
    <col min="8" max="8" width="6.85546875" customWidth="1"/>
  </cols>
  <sheetData>
    <row r="1" spans="1:9" ht="15.75">
      <c r="A1" s="20" t="s">
        <v>32</v>
      </c>
      <c r="B1" s="20"/>
      <c r="C1" s="20"/>
      <c r="D1" s="20"/>
      <c r="E1" s="20"/>
      <c r="F1" s="20"/>
      <c r="G1" s="20"/>
      <c r="H1" s="20"/>
      <c r="I1" s="20"/>
    </row>
    <row r="2" spans="1:9" ht="15.6" customHeight="1">
      <c r="A2" s="5" t="s">
        <v>0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pans="1:9">
      <c r="A3" s="5" t="s">
        <v>1</v>
      </c>
      <c r="B3" s="19"/>
      <c r="C3" s="19"/>
      <c r="D3" s="19"/>
      <c r="E3" s="19"/>
      <c r="F3" s="19"/>
      <c r="G3" s="19"/>
      <c r="H3" s="19"/>
      <c r="I3" s="19"/>
    </row>
    <row r="4" spans="1:9" ht="54" customHeight="1">
      <c r="A4" s="3" t="s">
        <v>29</v>
      </c>
      <c r="B4" s="4" t="s">
        <v>10</v>
      </c>
      <c r="C4" s="3" t="s">
        <v>11</v>
      </c>
      <c r="D4" s="3">
        <v>35</v>
      </c>
      <c r="E4" s="3">
        <v>24.33</v>
      </c>
      <c r="F4" s="3">
        <v>12</v>
      </c>
      <c r="G4" s="3" t="s">
        <v>12</v>
      </c>
      <c r="H4" s="3">
        <v>420</v>
      </c>
      <c r="I4" s="3">
        <v>291.95999999999998</v>
      </c>
    </row>
    <row r="5" spans="1:9" ht="38.450000000000003" customHeight="1">
      <c r="A5" s="3" t="s">
        <v>30</v>
      </c>
      <c r="B5" s="4" t="s">
        <v>33</v>
      </c>
      <c r="C5" s="3" t="s">
        <v>11</v>
      </c>
      <c r="D5" s="3">
        <v>45</v>
      </c>
      <c r="E5" s="3">
        <v>24.33</v>
      </c>
      <c r="F5" s="3">
        <v>2</v>
      </c>
      <c r="G5" s="3" t="s">
        <v>12</v>
      </c>
      <c r="H5" s="3">
        <v>90</v>
      </c>
      <c r="I5" s="3">
        <v>48.66</v>
      </c>
    </row>
    <row r="6" spans="1:9" ht="53.45" customHeight="1">
      <c r="A6" s="3" t="s">
        <v>31</v>
      </c>
      <c r="B6" s="4" t="s">
        <v>13</v>
      </c>
      <c r="C6" s="3" t="s">
        <v>11</v>
      </c>
      <c r="D6" s="3">
        <v>30</v>
      </c>
      <c r="E6" s="3">
        <v>32.44</v>
      </c>
      <c r="F6" s="3">
        <v>1</v>
      </c>
      <c r="G6" s="3" t="s">
        <v>12</v>
      </c>
      <c r="H6" s="3">
        <v>30</v>
      </c>
      <c r="I6" s="3">
        <v>32.44</v>
      </c>
    </row>
    <row r="7" spans="1:9" ht="24" customHeight="1">
      <c r="A7" s="3">
        <v>4</v>
      </c>
      <c r="B7" s="4" t="s">
        <v>25</v>
      </c>
      <c r="C7" s="3" t="s">
        <v>11</v>
      </c>
      <c r="D7" s="3">
        <v>15</v>
      </c>
      <c r="E7" s="3">
        <v>8.11</v>
      </c>
      <c r="F7" s="3">
        <v>4</v>
      </c>
      <c r="G7" s="3" t="s">
        <v>12</v>
      </c>
      <c r="H7" s="3">
        <v>60</v>
      </c>
      <c r="I7" s="3">
        <v>32.44</v>
      </c>
    </row>
    <row r="8" spans="1:9" ht="20.45" customHeight="1">
      <c r="A8" s="3">
        <v>5</v>
      </c>
      <c r="B8" s="4" t="s">
        <v>26</v>
      </c>
      <c r="C8" s="3" t="s">
        <v>11</v>
      </c>
      <c r="D8" s="3">
        <v>10</v>
      </c>
      <c r="E8" s="3">
        <v>10.81</v>
      </c>
      <c r="F8" s="3">
        <v>2</v>
      </c>
      <c r="G8" s="3" t="s">
        <v>12</v>
      </c>
      <c r="H8" s="3">
        <v>20</v>
      </c>
      <c r="I8" s="3">
        <v>21.62</v>
      </c>
    </row>
    <row r="9" spans="1:9" ht="25.9" customHeight="1">
      <c r="A9" s="3">
        <v>6</v>
      </c>
      <c r="B9" s="4" t="s">
        <v>27</v>
      </c>
      <c r="C9" s="3" t="s">
        <v>11</v>
      </c>
      <c r="D9" s="3">
        <v>20</v>
      </c>
      <c r="E9" s="3">
        <v>10.81</v>
      </c>
      <c r="F9" s="3">
        <v>1</v>
      </c>
      <c r="G9" s="3" t="s">
        <v>12</v>
      </c>
      <c r="H9" s="3">
        <v>20</v>
      </c>
      <c r="I9" s="3">
        <v>10.81</v>
      </c>
    </row>
    <row r="10" spans="1:9" ht="41.45" customHeight="1">
      <c r="A10" s="3">
        <v>7</v>
      </c>
      <c r="B10" s="4" t="s">
        <v>14</v>
      </c>
      <c r="C10" s="3" t="s">
        <v>15</v>
      </c>
      <c r="D10" s="3">
        <v>40</v>
      </c>
      <c r="E10" s="3">
        <v>21.63</v>
      </c>
      <c r="F10" s="3">
        <v>4</v>
      </c>
      <c r="G10" s="3">
        <v>2</v>
      </c>
      <c r="H10" s="3">
        <v>320</v>
      </c>
      <c r="I10" s="3">
        <v>173.04</v>
      </c>
    </row>
    <row r="11" spans="1:9" ht="54" customHeight="1">
      <c r="A11" s="3">
        <v>8</v>
      </c>
      <c r="B11" s="4" t="s">
        <v>16</v>
      </c>
      <c r="C11" s="3" t="s">
        <v>11</v>
      </c>
      <c r="D11" s="3">
        <v>20</v>
      </c>
      <c r="E11" s="3">
        <v>10.81</v>
      </c>
      <c r="F11" s="3">
        <v>12</v>
      </c>
      <c r="G11" s="3" t="s">
        <v>12</v>
      </c>
      <c r="H11" s="3">
        <v>240</v>
      </c>
      <c r="I11" s="3">
        <v>129.72</v>
      </c>
    </row>
    <row r="12" spans="1:9" ht="28.9" customHeight="1">
      <c r="A12" s="3">
        <v>9</v>
      </c>
      <c r="B12" s="4" t="s">
        <v>17</v>
      </c>
      <c r="C12" s="3" t="s">
        <v>11</v>
      </c>
      <c r="D12" s="3">
        <v>10</v>
      </c>
      <c r="E12" s="3">
        <v>5.41</v>
      </c>
      <c r="F12" s="3">
        <v>4</v>
      </c>
      <c r="G12" s="3" t="s">
        <v>12</v>
      </c>
      <c r="H12" s="3">
        <v>40</v>
      </c>
      <c r="I12" s="3">
        <v>21.64</v>
      </c>
    </row>
    <row r="13" spans="1:9" ht="40.9" customHeight="1">
      <c r="A13" s="3">
        <v>10</v>
      </c>
      <c r="B13" s="4" t="s">
        <v>18</v>
      </c>
      <c r="C13" s="3" t="s">
        <v>19</v>
      </c>
      <c r="D13" s="3">
        <v>15</v>
      </c>
      <c r="E13" s="3">
        <v>8.11</v>
      </c>
      <c r="F13" s="3">
        <v>2</v>
      </c>
      <c r="G13" s="3">
        <v>5</v>
      </c>
      <c r="H13" s="3">
        <v>150</v>
      </c>
      <c r="I13" s="3">
        <v>81.099999999999994</v>
      </c>
    </row>
    <row r="14" spans="1:9" ht="40.9" customHeight="1">
      <c r="A14" s="3">
        <v>11</v>
      </c>
      <c r="B14" s="4" t="s">
        <v>20</v>
      </c>
      <c r="C14" s="3" t="s">
        <v>11</v>
      </c>
      <c r="D14" s="3">
        <v>10</v>
      </c>
      <c r="E14" s="3">
        <v>5.41</v>
      </c>
      <c r="F14" s="3">
        <v>12</v>
      </c>
      <c r="G14" s="3" t="s">
        <v>12</v>
      </c>
      <c r="H14" s="3">
        <v>120</v>
      </c>
      <c r="I14" s="3">
        <v>64.92</v>
      </c>
    </row>
    <row r="15" spans="1:9" ht="52.15" customHeight="1">
      <c r="A15" s="3">
        <v>12</v>
      </c>
      <c r="B15" s="4" t="s">
        <v>21</v>
      </c>
      <c r="C15" s="3" t="s">
        <v>11</v>
      </c>
      <c r="D15" s="3">
        <v>30</v>
      </c>
      <c r="E15" s="3">
        <v>16.22</v>
      </c>
      <c r="F15" s="3">
        <v>1</v>
      </c>
      <c r="G15" s="3" t="s">
        <v>12</v>
      </c>
      <c r="H15" s="3">
        <v>30</v>
      </c>
      <c r="I15" s="3">
        <v>16.22</v>
      </c>
    </row>
    <row r="16" spans="1:9" ht="42" customHeight="1">
      <c r="A16" s="3">
        <v>13</v>
      </c>
      <c r="B16" s="2" t="s">
        <v>34</v>
      </c>
      <c r="C16" s="3" t="s">
        <v>11</v>
      </c>
      <c r="D16" s="3">
        <v>30</v>
      </c>
      <c r="E16" s="3">
        <v>16.22</v>
      </c>
      <c r="F16" s="3">
        <v>1</v>
      </c>
      <c r="G16" s="3" t="s">
        <v>12</v>
      </c>
      <c r="H16" s="3">
        <v>30</v>
      </c>
      <c r="I16" s="3">
        <v>16.22</v>
      </c>
    </row>
    <row r="17" spans="1:9" ht="26.45" customHeight="1">
      <c r="A17" s="3">
        <v>14</v>
      </c>
      <c r="B17" s="4" t="s">
        <v>28</v>
      </c>
      <c r="C17" s="3" t="s">
        <v>11</v>
      </c>
      <c r="D17" s="3">
        <v>15</v>
      </c>
      <c r="E17" s="3">
        <v>8.11</v>
      </c>
      <c r="F17" s="3">
        <v>1</v>
      </c>
      <c r="G17" s="3" t="s">
        <v>12</v>
      </c>
      <c r="H17" s="3">
        <v>15</v>
      </c>
      <c r="I17" s="3">
        <v>8.11</v>
      </c>
    </row>
    <row r="18" spans="1:9" ht="44.45" customHeight="1">
      <c r="A18" s="3">
        <v>15</v>
      </c>
      <c r="B18" s="6" t="s">
        <v>22</v>
      </c>
      <c r="C18" s="7" t="s">
        <v>11</v>
      </c>
      <c r="D18" s="7">
        <v>5</v>
      </c>
      <c r="E18" s="7">
        <v>2.71</v>
      </c>
      <c r="F18" s="7">
        <v>15</v>
      </c>
      <c r="G18" s="3" t="s">
        <v>12</v>
      </c>
      <c r="H18" s="3" t="s">
        <v>12</v>
      </c>
      <c r="I18" s="7">
        <v>40.65</v>
      </c>
    </row>
    <row r="19" spans="1:9" ht="52.9" customHeight="1">
      <c r="A19" s="3">
        <v>16</v>
      </c>
      <c r="B19" s="6" t="s">
        <v>23</v>
      </c>
      <c r="C19" s="7" t="s">
        <v>11</v>
      </c>
      <c r="D19" s="7">
        <v>40</v>
      </c>
      <c r="E19" s="7">
        <v>16.22</v>
      </c>
      <c r="F19" s="7">
        <v>15</v>
      </c>
      <c r="G19" s="3" t="s">
        <v>12</v>
      </c>
      <c r="H19" s="3" t="s">
        <v>12</v>
      </c>
      <c r="I19" s="7">
        <v>243.3</v>
      </c>
    </row>
    <row r="20" spans="1:9" ht="15.6" customHeight="1">
      <c r="A20" s="23"/>
      <c r="B20" s="24" t="s">
        <v>24</v>
      </c>
      <c r="C20" s="23"/>
      <c r="D20" s="23"/>
      <c r="E20" s="23"/>
      <c r="F20" s="19">
        <f>SUM(F4+F5+F6+F7+F8+F9+F10+F11+F12+F13+F15+F14+F16+F17+F18+F19)</f>
        <v>89</v>
      </c>
      <c r="G20" s="19"/>
      <c r="H20" s="21">
        <f>SUM(H4:H17)</f>
        <v>1585</v>
      </c>
      <c r="I20" s="19">
        <f>SUM(I4:I19)</f>
        <v>1232.8500000000001</v>
      </c>
    </row>
    <row r="21" spans="1:9">
      <c r="A21" s="23"/>
      <c r="B21" s="24"/>
      <c r="C21" s="23"/>
      <c r="D21" s="23"/>
      <c r="E21" s="23"/>
      <c r="F21" s="19"/>
      <c r="G21" s="19"/>
      <c r="H21" s="22"/>
      <c r="I21" s="19"/>
    </row>
    <row r="22" spans="1:9">
      <c r="A22" s="1"/>
    </row>
  </sheetData>
  <mergeCells count="18">
    <mergeCell ref="D2:D3"/>
    <mergeCell ref="E2:E3"/>
    <mergeCell ref="F2:F3"/>
    <mergeCell ref="G2:G3"/>
    <mergeCell ref="A1:I1"/>
    <mergeCell ref="H20:H21"/>
    <mergeCell ref="H2:H3"/>
    <mergeCell ref="I2:I3"/>
    <mergeCell ref="A20:A21"/>
    <mergeCell ref="B20:B21"/>
    <mergeCell ref="C20:C21"/>
    <mergeCell ref="D20:D21"/>
    <mergeCell ref="E20:E21"/>
    <mergeCell ref="F20:F21"/>
    <mergeCell ref="G20:G21"/>
    <mergeCell ref="I20:I21"/>
    <mergeCell ref="B2:B3"/>
    <mergeCell ref="C2:C3"/>
  </mergeCells>
  <pageMargins left="0.11811023622047245" right="0.11811023622047245" top="0.19685039370078741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72" zoomScaleNormal="72" workbookViewId="0">
      <selection sqref="A1:XFD1048576"/>
    </sheetView>
  </sheetViews>
  <sheetFormatPr defaultRowHeight="15"/>
  <cols>
    <col min="1" max="1" width="4" style="12" customWidth="1"/>
    <col min="2" max="2" width="49.85546875" style="12" customWidth="1"/>
    <col min="3" max="3" width="6.28515625" style="12" customWidth="1"/>
    <col min="4" max="4" width="7" style="12" customWidth="1"/>
    <col min="5" max="5" width="7.85546875" style="12" customWidth="1"/>
    <col min="6" max="6" width="9.140625" style="12"/>
    <col min="7" max="7" width="6.7109375" style="12" customWidth="1"/>
    <col min="8" max="8" width="6.85546875" style="12" customWidth="1"/>
    <col min="9" max="16384" width="9.140625" style="12"/>
  </cols>
  <sheetData>
    <row r="1" spans="1:9" ht="15.7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ht="15.6" customHeight="1">
      <c r="A2" s="8" t="s">
        <v>0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pans="1:9">
      <c r="A3" s="8" t="s">
        <v>1</v>
      </c>
      <c r="B3" s="19"/>
      <c r="C3" s="19"/>
      <c r="D3" s="19"/>
      <c r="E3" s="19"/>
      <c r="F3" s="19"/>
      <c r="G3" s="19"/>
      <c r="H3" s="19"/>
      <c r="I3" s="19"/>
    </row>
    <row r="4" spans="1:9" ht="54" customHeight="1">
      <c r="A4" s="9" t="s">
        <v>29</v>
      </c>
      <c r="B4" s="4" t="s">
        <v>10</v>
      </c>
      <c r="C4" s="9" t="s">
        <v>11</v>
      </c>
      <c r="D4" s="9">
        <v>35</v>
      </c>
      <c r="E4" s="10">
        <v>24.33</v>
      </c>
      <c r="F4" s="9">
        <v>12</v>
      </c>
      <c r="G4" s="9" t="s">
        <v>12</v>
      </c>
      <c r="H4" s="9">
        <f>F4*D4</f>
        <v>420</v>
      </c>
      <c r="I4" s="10">
        <f>F4*E4</f>
        <v>291.95999999999998</v>
      </c>
    </row>
    <row r="5" spans="1:9" ht="38.450000000000003" customHeight="1">
      <c r="A5" s="9" t="s">
        <v>30</v>
      </c>
      <c r="B5" s="4" t="s">
        <v>33</v>
      </c>
      <c r="C5" s="9" t="s">
        <v>11</v>
      </c>
      <c r="D5" s="9">
        <v>45</v>
      </c>
      <c r="E5" s="10">
        <v>24.33</v>
      </c>
      <c r="F5" s="9">
        <v>2</v>
      </c>
      <c r="G5" s="9" t="s">
        <v>12</v>
      </c>
      <c r="H5" s="9">
        <f t="shared" ref="H5:H9" si="0">F5*D5</f>
        <v>90</v>
      </c>
      <c r="I5" s="10">
        <f t="shared" ref="I5:I9" si="1">F5*E5</f>
        <v>48.66</v>
      </c>
    </row>
    <row r="6" spans="1:9" ht="53.45" customHeight="1">
      <c r="A6" s="9" t="s">
        <v>31</v>
      </c>
      <c r="B6" s="4" t="s">
        <v>13</v>
      </c>
      <c r="C6" s="9" t="s">
        <v>11</v>
      </c>
      <c r="D6" s="9">
        <v>30</v>
      </c>
      <c r="E6" s="10">
        <v>32.44</v>
      </c>
      <c r="F6" s="9">
        <v>1</v>
      </c>
      <c r="G6" s="9" t="s">
        <v>12</v>
      </c>
      <c r="H6" s="9">
        <f t="shared" si="0"/>
        <v>30</v>
      </c>
      <c r="I6" s="10">
        <f t="shared" si="1"/>
        <v>32.44</v>
      </c>
    </row>
    <row r="7" spans="1:9" ht="24" customHeight="1">
      <c r="A7" s="9">
        <v>4</v>
      </c>
      <c r="B7" s="4" t="s">
        <v>25</v>
      </c>
      <c r="C7" s="9" t="s">
        <v>11</v>
      </c>
      <c r="D7" s="9">
        <v>15</v>
      </c>
      <c r="E7" s="10">
        <v>8.11</v>
      </c>
      <c r="F7" s="9">
        <v>4</v>
      </c>
      <c r="G7" s="9" t="s">
        <v>12</v>
      </c>
      <c r="H7" s="9">
        <f t="shared" si="0"/>
        <v>60</v>
      </c>
      <c r="I7" s="10">
        <f t="shared" si="1"/>
        <v>32.44</v>
      </c>
    </row>
    <row r="8" spans="1:9" ht="20.45" customHeight="1">
      <c r="A8" s="9">
        <v>5</v>
      </c>
      <c r="B8" s="4" t="s">
        <v>26</v>
      </c>
      <c r="C8" s="9" t="s">
        <v>11</v>
      </c>
      <c r="D8" s="9">
        <v>10</v>
      </c>
      <c r="E8" s="10">
        <v>10.81</v>
      </c>
      <c r="F8" s="9">
        <v>2</v>
      </c>
      <c r="G8" s="9" t="s">
        <v>12</v>
      </c>
      <c r="H8" s="9">
        <f t="shared" si="0"/>
        <v>20</v>
      </c>
      <c r="I8" s="10">
        <f t="shared" si="1"/>
        <v>21.62</v>
      </c>
    </row>
    <row r="9" spans="1:9" ht="25.9" customHeight="1">
      <c r="A9" s="9">
        <v>6</v>
      </c>
      <c r="B9" s="4" t="s">
        <v>27</v>
      </c>
      <c r="C9" s="9" t="s">
        <v>11</v>
      </c>
      <c r="D9" s="9">
        <v>20</v>
      </c>
      <c r="E9" s="10">
        <v>10.81</v>
      </c>
      <c r="F9" s="9">
        <v>1</v>
      </c>
      <c r="G9" s="9" t="s">
        <v>12</v>
      </c>
      <c r="H9" s="9">
        <f t="shared" si="0"/>
        <v>20</v>
      </c>
      <c r="I9" s="10">
        <f t="shared" si="1"/>
        <v>10.81</v>
      </c>
    </row>
    <row r="10" spans="1:9" ht="41.45" customHeight="1">
      <c r="A10" s="9">
        <v>7</v>
      </c>
      <c r="B10" s="4" t="s">
        <v>14</v>
      </c>
      <c r="C10" s="9" t="s">
        <v>15</v>
      </c>
      <c r="D10" s="9">
        <v>40</v>
      </c>
      <c r="E10" s="10">
        <v>21.63</v>
      </c>
      <c r="F10" s="9">
        <v>4</v>
      </c>
      <c r="G10" s="9">
        <v>2</v>
      </c>
      <c r="H10" s="9">
        <f>F10*G10*D10</f>
        <v>320</v>
      </c>
      <c r="I10" s="10">
        <f>F10*G10*E10</f>
        <v>173.04</v>
      </c>
    </row>
    <row r="11" spans="1:9" ht="54" customHeight="1">
      <c r="A11" s="9">
        <v>8</v>
      </c>
      <c r="B11" s="4" t="s">
        <v>16</v>
      </c>
      <c r="C11" s="9" t="s">
        <v>11</v>
      </c>
      <c r="D11" s="9">
        <v>20</v>
      </c>
      <c r="E11" s="10">
        <v>10.81</v>
      </c>
      <c r="F11" s="9">
        <v>12</v>
      </c>
      <c r="G11" s="9" t="s">
        <v>12</v>
      </c>
      <c r="H11" s="9">
        <f t="shared" ref="H11:H12" si="2">F11*D11</f>
        <v>240</v>
      </c>
      <c r="I11" s="10">
        <f t="shared" ref="I11:I12" si="3">F11*E11</f>
        <v>129.72</v>
      </c>
    </row>
    <row r="12" spans="1:9" ht="28.9" customHeight="1">
      <c r="A12" s="9">
        <v>9</v>
      </c>
      <c r="B12" s="4" t="s">
        <v>17</v>
      </c>
      <c r="C12" s="9" t="s">
        <v>11</v>
      </c>
      <c r="D12" s="9">
        <v>10</v>
      </c>
      <c r="E12" s="10">
        <v>5.41</v>
      </c>
      <c r="F12" s="9">
        <v>4</v>
      </c>
      <c r="G12" s="9" t="s">
        <v>12</v>
      </c>
      <c r="H12" s="9">
        <f t="shared" si="2"/>
        <v>40</v>
      </c>
      <c r="I12" s="10">
        <f t="shared" si="3"/>
        <v>21.64</v>
      </c>
    </row>
    <row r="13" spans="1:9" ht="40.9" customHeight="1">
      <c r="A13" s="9">
        <v>10</v>
      </c>
      <c r="B13" s="4" t="s">
        <v>18</v>
      </c>
      <c r="C13" s="9" t="s">
        <v>19</v>
      </c>
      <c r="D13" s="9">
        <v>15</v>
      </c>
      <c r="E13" s="10">
        <v>8.11</v>
      </c>
      <c r="F13" s="9">
        <v>2</v>
      </c>
      <c r="G13" s="9">
        <v>5</v>
      </c>
      <c r="H13" s="9">
        <f>F13*G13*D13</f>
        <v>150</v>
      </c>
      <c r="I13" s="10">
        <f>E13*F13*G13</f>
        <v>81.099999999999994</v>
      </c>
    </row>
    <row r="14" spans="1:9" ht="40.9" customHeight="1">
      <c r="A14" s="9">
        <v>11</v>
      </c>
      <c r="B14" s="4" t="s">
        <v>20</v>
      </c>
      <c r="C14" s="9" t="s">
        <v>11</v>
      </c>
      <c r="D14" s="9">
        <v>10</v>
      </c>
      <c r="E14" s="10">
        <v>5.41</v>
      </c>
      <c r="F14" s="9">
        <v>12</v>
      </c>
      <c r="G14" s="9" t="s">
        <v>12</v>
      </c>
      <c r="H14" s="9">
        <f t="shared" ref="H14:H17" si="4">F14*D14</f>
        <v>120</v>
      </c>
      <c r="I14" s="10">
        <f t="shared" ref="I14:I17" si="5">F14*E14</f>
        <v>64.92</v>
      </c>
    </row>
    <row r="15" spans="1:9" ht="52.15" customHeight="1">
      <c r="A15" s="9">
        <v>12</v>
      </c>
      <c r="B15" s="4" t="s">
        <v>21</v>
      </c>
      <c r="C15" s="9" t="s">
        <v>11</v>
      </c>
      <c r="D15" s="9">
        <v>30</v>
      </c>
      <c r="E15" s="10">
        <v>16.22</v>
      </c>
      <c r="F15" s="9">
        <v>1</v>
      </c>
      <c r="G15" s="9" t="s">
        <v>12</v>
      </c>
      <c r="H15" s="9">
        <f t="shared" si="4"/>
        <v>30</v>
      </c>
      <c r="I15" s="10">
        <f t="shared" si="5"/>
        <v>16.22</v>
      </c>
    </row>
    <row r="16" spans="1:9" ht="42" customHeight="1">
      <c r="A16" s="9">
        <v>13</v>
      </c>
      <c r="B16" s="2" t="s">
        <v>34</v>
      </c>
      <c r="C16" s="9" t="s">
        <v>11</v>
      </c>
      <c r="D16" s="9">
        <v>30</v>
      </c>
      <c r="E16" s="10">
        <v>16.22</v>
      </c>
      <c r="F16" s="9">
        <v>1</v>
      </c>
      <c r="G16" s="9" t="s">
        <v>12</v>
      </c>
      <c r="H16" s="9">
        <f t="shared" si="4"/>
        <v>30</v>
      </c>
      <c r="I16" s="10">
        <f t="shared" si="5"/>
        <v>16.22</v>
      </c>
    </row>
    <row r="17" spans="1:9" ht="26.45" customHeight="1">
      <c r="A17" s="9">
        <v>14</v>
      </c>
      <c r="B17" s="4" t="s">
        <v>35</v>
      </c>
      <c r="C17" s="9" t="s">
        <v>11</v>
      </c>
      <c r="D17" s="9">
        <v>30</v>
      </c>
      <c r="E17" s="10">
        <v>16.22</v>
      </c>
      <c r="F17" s="9">
        <v>1</v>
      </c>
      <c r="G17" s="9" t="s">
        <v>12</v>
      </c>
      <c r="H17" s="9">
        <f t="shared" si="4"/>
        <v>30</v>
      </c>
      <c r="I17" s="10">
        <f t="shared" si="5"/>
        <v>16.22</v>
      </c>
    </row>
    <row r="18" spans="1:9" ht="44.45" customHeight="1">
      <c r="A18" s="9">
        <v>15</v>
      </c>
      <c r="B18" s="6" t="s">
        <v>22</v>
      </c>
      <c r="C18" s="7" t="s">
        <v>11</v>
      </c>
      <c r="D18" s="7">
        <v>5</v>
      </c>
      <c r="E18" s="11">
        <v>2.71</v>
      </c>
      <c r="F18" s="7">
        <v>15</v>
      </c>
      <c r="G18" s="9" t="s">
        <v>12</v>
      </c>
      <c r="H18" s="9" t="s">
        <v>12</v>
      </c>
      <c r="I18" s="11">
        <f>E18*F18</f>
        <v>40.65</v>
      </c>
    </row>
    <row r="19" spans="1:9" ht="52.9" customHeight="1">
      <c r="A19" s="9">
        <v>16</v>
      </c>
      <c r="B19" s="6" t="s">
        <v>23</v>
      </c>
      <c r="C19" s="7" t="s">
        <v>11</v>
      </c>
      <c r="D19" s="7">
        <v>40</v>
      </c>
      <c r="E19" s="11">
        <v>16.22</v>
      </c>
      <c r="F19" s="7">
        <v>15</v>
      </c>
      <c r="G19" s="9" t="s">
        <v>12</v>
      </c>
      <c r="H19" s="9" t="s">
        <v>12</v>
      </c>
      <c r="I19" s="11">
        <f>E19*F19</f>
        <v>243.29999999999998</v>
      </c>
    </row>
    <row r="20" spans="1:9" ht="15.6" customHeight="1">
      <c r="A20" s="23"/>
      <c r="B20" s="24" t="s">
        <v>24</v>
      </c>
      <c r="C20" s="23"/>
      <c r="D20" s="23"/>
      <c r="E20" s="23"/>
      <c r="F20" s="19">
        <f>SUM(F4+F5+F6+F7+F8+F9+F10+F11+F12+F13+F15+F14+F16+F17+F18+F19)</f>
        <v>89</v>
      </c>
      <c r="G20" s="19"/>
      <c r="H20" s="21">
        <f>SUM(H4:H17)</f>
        <v>1600</v>
      </c>
      <c r="I20" s="26">
        <f>SUM(I4:I19)</f>
        <v>1240.96</v>
      </c>
    </row>
    <row r="21" spans="1:9">
      <c r="A21" s="23"/>
      <c r="B21" s="24"/>
      <c r="C21" s="23"/>
      <c r="D21" s="23"/>
      <c r="E21" s="23"/>
      <c r="F21" s="19"/>
      <c r="G21" s="19"/>
      <c r="H21" s="22"/>
      <c r="I21" s="26"/>
    </row>
    <row r="22" spans="1:9">
      <c r="A22" s="1"/>
    </row>
  </sheetData>
  <mergeCells count="18"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:I1"/>
    <mergeCell ref="B2:B3"/>
    <mergeCell ref="C2:C3"/>
    <mergeCell ref="D2:D3"/>
    <mergeCell ref="E2:E3"/>
    <mergeCell ref="F2:F3"/>
    <mergeCell ref="G2:G3"/>
    <mergeCell ref="H2:H3"/>
    <mergeCell ref="I2:I3"/>
  </mergeCells>
  <pageMargins left="0.11811023622047245" right="0.11811023622047245" top="0.15748031496062992" bottom="0.15748031496062992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3" workbookViewId="0">
      <selection activeCell="H20" sqref="H20"/>
    </sheetView>
  </sheetViews>
  <sheetFormatPr defaultRowHeight="15"/>
  <cols>
    <col min="1" max="1" width="4" style="12" customWidth="1"/>
    <col min="2" max="2" width="49.85546875" style="12" customWidth="1"/>
    <col min="3" max="3" width="6.28515625" style="12" customWidth="1"/>
    <col min="4" max="4" width="7" style="12" customWidth="1"/>
    <col min="5" max="5" width="7.85546875" style="12" customWidth="1"/>
    <col min="6" max="6" width="9.140625" style="12"/>
    <col min="7" max="7" width="6.7109375" style="12" customWidth="1"/>
    <col min="8" max="8" width="6.85546875" style="12" customWidth="1"/>
    <col min="9" max="16384" width="9.140625" style="12"/>
  </cols>
  <sheetData>
    <row r="1" spans="1:10">
      <c r="A1" s="15"/>
      <c r="B1" s="27" t="s">
        <v>32</v>
      </c>
      <c r="C1" s="27"/>
      <c r="D1" s="27"/>
      <c r="E1" s="27"/>
      <c r="F1" s="27"/>
      <c r="G1" s="27"/>
      <c r="H1" s="27"/>
      <c r="I1" s="27"/>
      <c r="J1" s="27"/>
    </row>
    <row r="2" spans="1:10" ht="63.75">
      <c r="A2" s="16" t="s">
        <v>0</v>
      </c>
      <c r="B2" s="16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7"/>
    </row>
    <row r="3" spans="1:10" ht="54" customHeight="1">
      <c r="A3" s="14">
        <v>1</v>
      </c>
      <c r="B3" s="4" t="s">
        <v>10</v>
      </c>
      <c r="C3" s="14" t="s">
        <v>11</v>
      </c>
      <c r="D3" s="14">
        <v>35</v>
      </c>
      <c r="E3" s="10">
        <v>24.33</v>
      </c>
      <c r="F3" s="14">
        <v>12</v>
      </c>
      <c r="G3" s="14" t="s">
        <v>12</v>
      </c>
      <c r="H3" s="14">
        <f>F3*D3</f>
        <v>420</v>
      </c>
      <c r="I3" s="10">
        <f>F3*E3</f>
        <v>291.95999999999998</v>
      </c>
    </row>
    <row r="4" spans="1:10" ht="38.450000000000003" customHeight="1">
      <c r="A4" s="14">
        <v>2</v>
      </c>
      <c r="B4" s="4" t="s">
        <v>33</v>
      </c>
      <c r="C4" s="14" t="s">
        <v>11</v>
      </c>
      <c r="D4" s="14">
        <v>45</v>
      </c>
      <c r="E4" s="10">
        <v>24.33</v>
      </c>
      <c r="F4" s="14">
        <v>2</v>
      </c>
      <c r="G4" s="14" t="s">
        <v>12</v>
      </c>
      <c r="H4" s="14">
        <f t="shared" ref="H4:H8" si="0">F4*D4</f>
        <v>90</v>
      </c>
      <c r="I4" s="10">
        <f t="shared" ref="I4:I8" si="1">F4*E4</f>
        <v>48.66</v>
      </c>
    </row>
    <row r="5" spans="1:10" ht="53.45" customHeight="1">
      <c r="A5" s="14">
        <v>3</v>
      </c>
      <c r="B5" s="4" t="s">
        <v>13</v>
      </c>
      <c r="C5" s="14" t="s">
        <v>11</v>
      </c>
      <c r="D5" s="14">
        <v>30</v>
      </c>
      <c r="E5" s="10">
        <v>32.44</v>
      </c>
      <c r="F5" s="14">
        <v>1</v>
      </c>
      <c r="G5" s="14" t="s">
        <v>12</v>
      </c>
      <c r="H5" s="14">
        <f t="shared" si="0"/>
        <v>30</v>
      </c>
      <c r="I5" s="10">
        <f t="shared" si="1"/>
        <v>32.44</v>
      </c>
    </row>
    <row r="6" spans="1:10" ht="24" customHeight="1">
      <c r="A6" s="14">
        <v>4</v>
      </c>
      <c r="B6" s="4" t="s">
        <v>25</v>
      </c>
      <c r="C6" s="14" t="s">
        <v>11</v>
      </c>
      <c r="D6" s="14">
        <v>15</v>
      </c>
      <c r="E6" s="10">
        <v>8.11</v>
      </c>
      <c r="F6" s="14">
        <v>4</v>
      </c>
      <c r="G6" s="14" t="s">
        <v>12</v>
      </c>
      <c r="H6" s="14">
        <f t="shared" si="0"/>
        <v>60</v>
      </c>
      <c r="I6" s="10">
        <f t="shared" si="1"/>
        <v>32.44</v>
      </c>
    </row>
    <row r="7" spans="1:10" ht="20.45" customHeight="1">
      <c r="A7" s="14">
        <v>5</v>
      </c>
      <c r="B7" s="4" t="s">
        <v>26</v>
      </c>
      <c r="C7" s="14" t="s">
        <v>11</v>
      </c>
      <c r="D7" s="14">
        <v>10</v>
      </c>
      <c r="E7" s="10">
        <v>10.81</v>
      </c>
      <c r="F7" s="14">
        <v>2</v>
      </c>
      <c r="G7" s="14" t="s">
        <v>12</v>
      </c>
      <c r="H7" s="14">
        <f t="shared" si="0"/>
        <v>20</v>
      </c>
      <c r="I7" s="10">
        <f t="shared" si="1"/>
        <v>21.62</v>
      </c>
    </row>
    <row r="8" spans="1:10" ht="25.9" customHeight="1">
      <c r="A8" s="14">
        <v>6</v>
      </c>
      <c r="B8" s="4" t="s">
        <v>27</v>
      </c>
      <c r="C8" s="14" t="s">
        <v>11</v>
      </c>
      <c r="D8" s="14">
        <v>20</v>
      </c>
      <c r="E8" s="10">
        <v>10.81</v>
      </c>
      <c r="F8" s="14">
        <v>1</v>
      </c>
      <c r="G8" s="14" t="s">
        <v>12</v>
      </c>
      <c r="H8" s="14">
        <f t="shared" si="0"/>
        <v>20</v>
      </c>
      <c r="I8" s="10">
        <f t="shared" si="1"/>
        <v>10.81</v>
      </c>
    </row>
    <row r="9" spans="1:10" ht="41.45" customHeight="1">
      <c r="A9" s="14">
        <v>7</v>
      </c>
      <c r="B9" s="4" t="s">
        <v>14</v>
      </c>
      <c r="C9" s="14" t="s">
        <v>15</v>
      </c>
      <c r="D9" s="14">
        <v>40</v>
      </c>
      <c r="E9" s="10">
        <v>21.63</v>
      </c>
      <c r="F9" s="14">
        <v>4</v>
      </c>
      <c r="G9" s="14">
        <v>2</v>
      </c>
      <c r="H9" s="14">
        <f>F9*G9*D9</f>
        <v>320</v>
      </c>
      <c r="I9" s="10">
        <f>F9*G9*E9</f>
        <v>173.04</v>
      </c>
    </row>
    <row r="10" spans="1:10" ht="54" customHeight="1">
      <c r="A10" s="14">
        <v>8</v>
      </c>
      <c r="B10" s="4" t="s">
        <v>16</v>
      </c>
      <c r="C10" s="14" t="s">
        <v>11</v>
      </c>
      <c r="D10" s="14">
        <v>20</v>
      </c>
      <c r="E10" s="10">
        <v>10.81</v>
      </c>
      <c r="F10" s="14">
        <v>12</v>
      </c>
      <c r="G10" s="14" t="s">
        <v>12</v>
      </c>
      <c r="H10" s="14">
        <f t="shared" ref="H10:H11" si="2">F10*D10</f>
        <v>240</v>
      </c>
      <c r="I10" s="10">
        <f t="shared" ref="I10:I11" si="3">F10*E10</f>
        <v>129.72</v>
      </c>
    </row>
    <row r="11" spans="1:10" ht="28.9" customHeight="1">
      <c r="A11" s="14">
        <v>9</v>
      </c>
      <c r="B11" s="4" t="s">
        <v>17</v>
      </c>
      <c r="C11" s="14" t="s">
        <v>11</v>
      </c>
      <c r="D11" s="14">
        <v>10</v>
      </c>
      <c r="E11" s="10">
        <v>5.41</v>
      </c>
      <c r="F11" s="14">
        <v>8</v>
      </c>
      <c r="G11" s="14" t="s">
        <v>12</v>
      </c>
      <c r="H11" s="14">
        <f t="shared" si="2"/>
        <v>80</v>
      </c>
      <c r="I11" s="10">
        <f t="shared" si="3"/>
        <v>43.28</v>
      </c>
    </row>
    <row r="12" spans="1:10" ht="40.9" customHeight="1">
      <c r="A12" s="14">
        <v>10</v>
      </c>
      <c r="B12" s="4" t="s">
        <v>18</v>
      </c>
      <c r="C12" s="14" t="s">
        <v>19</v>
      </c>
      <c r="D12" s="14">
        <v>15</v>
      </c>
      <c r="E12" s="10">
        <v>8.11</v>
      </c>
      <c r="F12" s="14">
        <v>2</v>
      </c>
      <c r="G12" s="14">
        <v>5</v>
      </c>
      <c r="H12" s="14">
        <f>F12*G12*D12</f>
        <v>150</v>
      </c>
      <c r="I12" s="10">
        <f>E12*F12*G12</f>
        <v>81.099999999999994</v>
      </c>
    </row>
    <row r="13" spans="1:10" ht="40.9" customHeight="1">
      <c r="A13" s="14">
        <v>11</v>
      </c>
      <c r="B13" s="4" t="s">
        <v>20</v>
      </c>
      <c r="C13" s="14" t="s">
        <v>11</v>
      </c>
      <c r="D13" s="14">
        <v>10</v>
      </c>
      <c r="E13" s="10">
        <v>5.41</v>
      </c>
      <c r="F13" s="14">
        <v>15</v>
      </c>
      <c r="G13" s="14" t="s">
        <v>12</v>
      </c>
      <c r="H13" s="14">
        <f t="shared" ref="H13:H18" si="4">F13*D13</f>
        <v>150</v>
      </c>
      <c r="I13" s="10">
        <f t="shared" ref="I13:I16" si="5">F13*E13</f>
        <v>81.150000000000006</v>
      </c>
    </row>
    <row r="14" spans="1:10" ht="52.15" customHeight="1">
      <c r="A14" s="14">
        <v>12</v>
      </c>
      <c r="B14" s="4" t="s">
        <v>21</v>
      </c>
      <c r="C14" s="14" t="s">
        <v>11</v>
      </c>
      <c r="D14" s="14">
        <v>30</v>
      </c>
      <c r="E14" s="10">
        <v>16.22</v>
      </c>
      <c r="F14" s="14">
        <v>1</v>
      </c>
      <c r="G14" s="14" t="s">
        <v>12</v>
      </c>
      <c r="H14" s="14">
        <f t="shared" si="4"/>
        <v>30</v>
      </c>
      <c r="I14" s="10">
        <f t="shared" si="5"/>
        <v>16.22</v>
      </c>
    </row>
    <row r="15" spans="1:10" ht="42" customHeight="1">
      <c r="A15" s="14">
        <v>13</v>
      </c>
      <c r="B15" s="2" t="s">
        <v>34</v>
      </c>
      <c r="C15" s="14" t="s">
        <v>11</v>
      </c>
      <c r="D15" s="14">
        <v>30</v>
      </c>
      <c r="E15" s="10">
        <v>16.22</v>
      </c>
      <c r="F15" s="14">
        <v>2</v>
      </c>
      <c r="G15" s="14" t="s">
        <v>12</v>
      </c>
      <c r="H15" s="14">
        <f t="shared" si="4"/>
        <v>60</v>
      </c>
      <c r="I15" s="10">
        <f t="shared" si="5"/>
        <v>32.44</v>
      </c>
    </row>
    <row r="16" spans="1:10" ht="26.45" customHeight="1">
      <c r="A16" s="14">
        <v>14</v>
      </c>
      <c r="B16" s="4" t="s">
        <v>35</v>
      </c>
      <c r="C16" s="14" t="s">
        <v>11</v>
      </c>
      <c r="D16" s="14">
        <v>30</v>
      </c>
      <c r="E16" s="10">
        <v>16.22</v>
      </c>
      <c r="F16" s="14">
        <v>2</v>
      </c>
      <c r="G16" s="14" t="s">
        <v>12</v>
      </c>
      <c r="H16" s="14">
        <f t="shared" si="4"/>
        <v>60</v>
      </c>
      <c r="I16" s="10">
        <f t="shared" si="5"/>
        <v>32.44</v>
      </c>
    </row>
    <row r="17" spans="1:9" ht="44.45" customHeight="1">
      <c r="A17" s="14">
        <v>15</v>
      </c>
      <c r="B17" s="6" t="s">
        <v>22</v>
      </c>
      <c r="C17" s="7" t="s">
        <v>11</v>
      </c>
      <c r="D17" s="7">
        <v>5</v>
      </c>
      <c r="E17" s="11">
        <v>2.71</v>
      </c>
      <c r="F17" s="7">
        <v>15</v>
      </c>
      <c r="G17" s="14" t="s">
        <v>12</v>
      </c>
      <c r="H17" s="14" t="s">
        <v>12</v>
      </c>
      <c r="I17" s="11">
        <f>E17*F17</f>
        <v>40.65</v>
      </c>
    </row>
    <row r="18" spans="1:9">
      <c r="A18" s="14">
        <v>16</v>
      </c>
      <c r="B18" s="2" t="s">
        <v>36</v>
      </c>
      <c r="C18" s="14" t="s">
        <v>37</v>
      </c>
      <c r="D18" s="14">
        <v>10</v>
      </c>
      <c r="E18" s="14">
        <v>10.81</v>
      </c>
      <c r="F18" s="14">
        <v>4</v>
      </c>
      <c r="G18" s="14" t="s">
        <v>12</v>
      </c>
      <c r="H18" s="18">
        <f t="shared" si="4"/>
        <v>40</v>
      </c>
      <c r="I18" s="14">
        <v>43.24</v>
      </c>
    </row>
    <row r="19" spans="1:9">
      <c r="A19" s="14">
        <v>17</v>
      </c>
      <c r="B19" s="2" t="s">
        <v>38</v>
      </c>
      <c r="C19" s="14" t="s">
        <v>39</v>
      </c>
      <c r="D19" s="14">
        <v>5</v>
      </c>
      <c r="E19" s="14">
        <v>5.41</v>
      </c>
      <c r="F19" s="14">
        <v>1</v>
      </c>
      <c r="G19" s="14">
        <v>2</v>
      </c>
      <c r="H19" s="18">
        <f>F19*G19*D19</f>
        <v>10</v>
      </c>
      <c r="I19" s="14">
        <v>10.82</v>
      </c>
    </row>
    <row r="20" spans="1:9">
      <c r="A20" s="14">
        <v>18</v>
      </c>
      <c r="B20" s="2" t="s">
        <v>40</v>
      </c>
      <c r="C20" s="14" t="s">
        <v>39</v>
      </c>
      <c r="D20" s="14">
        <v>15</v>
      </c>
      <c r="E20" s="14">
        <v>8.11</v>
      </c>
      <c r="F20" s="14">
        <v>1</v>
      </c>
      <c r="G20" s="14">
        <v>3</v>
      </c>
      <c r="H20" s="18">
        <f>F20*G20*D20</f>
        <v>45</v>
      </c>
      <c r="I20" s="14">
        <v>24.33</v>
      </c>
    </row>
    <row r="21" spans="1:9" ht="15.6" customHeight="1">
      <c r="A21" s="23"/>
      <c r="B21" s="24" t="s">
        <v>24</v>
      </c>
      <c r="C21" s="23"/>
      <c r="D21" s="23"/>
      <c r="E21" s="23"/>
      <c r="F21" s="19">
        <f>SUM(F3+F4+F5+F6+F7+F8+F9+F10+F11+F12+F14+F13+F15+F16+F17+F20)</f>
        <v>84</v>
      </c>
      <c r="G21" s="19"/>
      <c r="H21" s="21">
        <f>SUM(H3:H16)</f>
        <v>1730</v>
      </c>
      <c r="I21" s="26">
        <f>SUM(I3:I20)</f>
        <v>1146.3600000000001</v>
      </c>
    </row>
    <row r="22" spans="1:9">
      <c r="A22" s="23"/>
      <c r="B22" s="24"/>
      <c r="C22" s="23"/>
      <c r="D22" s="23"/>
      <c r="E22" s="23"/>
      <c r="F22" s="19"/>
      <c r="G22" s="19"/>
      <c r="H22" s="22"/>
      <c r="I22" s="26"/>
    </row>
    <row r="23" spans="1:9">
      <c r="A23" s="1"/>
    </row>
  </sheetData>
  <mergeCells count="10">
    <mergeCell ref="G21:G22"/>
    <mergeCell ref="H21:H22"/>
    <mergeCell ref="I21:I22"/>
    <mergeCell ref="B1:J1"/>
    <mergeCell ref="A21:A22"/>
    <mergeCell ref="B21:B22"/>
    <mergeCell ref="C21:C22"/>
    <mergeCell ref="D21:D22"/>
    <mergeCell ref="E21:E22"/>
    <mergeCell ref="F21:F22"/>
  </mergeCells>
  <pageMargins left="0.7" right="0.7" top="0.75" bottom="0.75" header="0.3" footer="0.3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01.07.2020</vt:lpstr>
      <vt:lpstr>01.01.2022</vt:lpstr>
      <vt:lpstr>с 01.07.2022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2022-07-06T18:00:16Z</dcterms:modified>
</cp:coreProperties>
</file>